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3040" windowHeight="9384"/>
  </bookViews>
  <sheets>
    <sheet name="EAEPED_SPC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G28" i="1"/>
  <c r="H28" i="1"/>
  <c r="C28" i="1"/>
  <c r="C21" i="1" s="1"/>
  <c r="D24" i="1"/>
  <c r="E24" i="1"/>
  <c r="F24" i="1"/>
  <c r="G24" i="1"/>
  <c r="H24" i="1"/>
  <c r="C24" i="1"/>
  <c r="H16" i="1"/>
  <c r="D16" i="1"/>
  <c r="E16" i="1"/>
  <c r="F16" i="1"/>
  <c r="G16" i="1"/>
  <c r="C16" i="1"/>
  <c r="C9" i="1" s="1"/>
  <c r="D12" i="1"/>
  <c r="E9" i="1"/>
  <c r="F12" i="1"/>
  <c r="F9" i="1" s="1"/>
  <c r="G12" i="1"/>
  <c r="C12" i="1"/>
  <c r="H21" i="1" l="1"/>
  <c r="D21" i="1"/>
  <c r="D32" i="1" s="1"/>
  <c r="F21" i="1"/>
  <c r="F32" i="1" s="1"/>
  <c r="C32" i="1"/>
  <c r="D9" i="1"/>
  <c r="E21" i="1"/>
  <c r="E32" i="1" s="1"/>
  <c r="G21" i="1"/>
  <c r="H9" i="1"/>
  <c r="G9" i="1"/>
  <c r="H32" i="1" l="1"/>
  <c r="G32" i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<sst xmlns="http://schemas.openxmlformats.org/spreadsheetml/2006/main" count="44" uniqueCount="34">
  <si>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</si>
  <si>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</si>
  <si>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</si>
  <si>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</si>
  <si>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</si>
  <si>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</si>
  <si>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</si>
  <si>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</si>
  <si>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</si>
  <si>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</si>
  <si>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</si>
  <si>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</si>
  <si>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</si>
  <si>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</si>
  <si>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</si>
  <si>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</si>
  <si>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</si>
  <si>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</si>
  <si>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</si>
  <si>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</si>
  <si>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</si>
  <si>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</si>
  <si>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</si>
  <si>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</si>
  <si>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</si>
  <si>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PRAXEDIS G. GUERRERO</t>
  </si>
  <si>
    <t>Del 01 de Enero al 31 de Diciembre de 2021 (b)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</si>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</sst>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/>
  <dimension ref="B1:S327"/>
  <sheetViews>
    <sheetView tabSelected="1" topLeftCell="A18" workbookViewId="0">
      <selection activeCell="B26" sqref="B26"/>
    </sheetView>
  </sheetViews>
  <sheetFormatPr baseColWidth="10" defaultRowHeight="14.4" x14ac:dyDescent="0.3"/>
  <cols>
    <col min="1" max="1" width="3.6640625" customWidth="1"/>
    <col min="2" max="2" width="47" customWidth="1"/>
    <col min="3" max="5" width="15.6640625" customWidth="1"/>
    <col min="6" max="6" width="9.88671875" bestFit="1" customWidth="1"/>
    <col min="7" max="7" width="9.21875" bestFit="1" customWidth="1"/>
    <col min="8" max="8" width="13.21875" bestFit="1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x14ac:dyDescent="0.3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22.8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5.4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798619</v>
      </c>
      <c r="D21" s="4">
        <f t="shared" ref="D21:H21" si="6">SUM(D22:D24,D27,D28,D31)</f>
        <v>0</v>
      </c>
      <c r="E21" s="14">
        <f t="shared" si="6"/>
        <v>798619</v>
      </c>
      <c r="F21" s="4">
        <f t="shared" si="6"/>
        <v>996786</v>
      </c>
      <c r="G21" s="4">
        <f t="shared" si="6"/>
        <v>957402</v>
      </c>
      <c r="H21" s="14">
        <f t="shared" si="6"/>
        <v>-198167</v>
      </c>
    </row>
    <row r="22" spans="2:8" x14ac:dyDescent="0.3">
      <c r="B22" s="7" t="s">
        <v>13</v>
      </c>
      <c r="C22" s="13">
        <v>728466</v>
      </c>
      <c r="D22" s="13">
        <v>0</v>
      </c>
      <c r="E22" s="15">
        <f>C22+D22</f>
        <v>728466</v>
      </c>
      <c r="F22" s="13">
        <v>939164</v>
      </c>
      <c r="G22" s="13">
        <v>939164</v>
      </c>
      <c r="H22" s="15">
        <f>E22-F22</f>
        <v>-210698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70153</v>
      </c>
      <c r="D24" s="6">
        <f t="shared" ref="D24:H24" si="7">SUM(D25:D26)</f>
        <v>0</v>
      </c>
      <c r="E24" s="15">
        <f t="shared" si="7"/>
        <v>70153</v>
      </c>
      <c r="F24" s="6">
        <f t="shared" si="7"/>
        <v>57622</v>
      </c>
      <c r="G24" s="6">
        <f t="shared" si="7"/>
        <v>18238</v>
      </c>
      <c r="H24" s="15">
        <f t="shared" si="7"/>
        <v>12531</v>
      </c>
    </row>
    <row r="25" spans="2:8" x14ac:dyDescent="0.3">
      <c r="B25" s="11" t="s">
        <v>16</v>
      </c>
      <c r="C25" s="13">
        <v>70153</v>
      </c>
      <c r="D25" s="13">
        <v>0</v>
      </c>
      <c r="E25" s="15">
        <f>C25+D25</f>
        <v>70153</v>
      </c>
      <c r="F25" s="13">
        <v>57622</v>
      </c>
      <c r="G25" s="13">
        <v>18238</v>
      </c>
      <c r="H25" s="15">
        <f>E25-F25</f>
        <v>12531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22.8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15" thickBot="1" x14ac:dyDescent="0.35">
      <c r="B32" s="9" t="s">
        <v>24</v>
      </c>
      <c r="C32" s="10">
        <f>SUM(C9,C21)</f>
        <v>798619</v>
      </c>
      <c r="D32" s="10">
        <f t="shared" ref="D32:H32" si="10">SUM(D9,D21)</f>
        <v>0</v>
      </c>
      <c r="E32" s="17">
        <f t="shared" si="10"/>
        <v>798619</v>
      </c>
      <c r="F32" s="10">
        <f t="shared" si="10"/>
        <v>996786</v>
      </c>
      <c r="G32" s="10">
        <f t="shared" si="10"/>
        <v>957402</v>
      </c>
      <c r="H32" s="17">
        <f t="shared" si="10"/>
        <v>-198167</v>
      </c>
    </row>
    <row r="33" spans="2:8" s="19" customFormat="1" x14ac:dyDescent="0.3">
      <c r="C33" s="18"/>
      <c r="D33" s="18"/>
      <c r="E33" s="18"/>
      <c r="F33" s="18"/>
      <c r="G33" s="18"/>
      <c r="H33" s="18"/>
    </row>
    <row r="34" spans="2:8" s="19" customFormat="1" x14ac:dyDescent="0.3">
      <c r="B34" s="40" t="s">
        <v>33</v>
      </c>
      <c r="C34" s="41"/>
      <c r="D34" s="42"/>
      <c r="E34" s="42"/>
      <c r="F34" s="42"/>
      <c r="G34" s="42"/>
      <c r="H34" s="18"/>
    </row>
    <row r="35" spans="2:8" s="19" customFormat="1" x14ac:dyDescent="0.3">
      <c r="B35" s="40"/>
      <c r="C35" s="41"/>
      <c r="D35" s="42"/>
      <c r="E35" s="42"/>
      <c r="F35" s="42"/>
      <c r="G35" s="42"/>
    </row>
    <row r="36" spans="2:8" s="19" customFormat="1" ht="17.399999999999999" customHeight="1" x14ac:dyDescent="0.3">
      <c r="B36" s="43"/>
      <c r="C36" s="41"/>
      <c r="D36" s="42"/>
      <c r="E36" s="42"/>
      <c r="F36" s="42"/>
      <c r="G36" s="42"/>
    </row>
    <row r="37" spans="2:8" s="19" customFormat="1" x14ac:dyDescent="0.3">
      <c r="B37" s="44" t="s">
        <v>27</v>
      </c>
      <c r="C37" s="42"/>
      <c r="E37" s="42"/>
      <c r="F37" s="43" t="s">
        <v>28</v>
      </c>
      <c r="G37" s="42"/>
    </row>
    <row r="38" spans="2:8" s="19" customFormat="1" x14ac:dyDescent="0.3">
      <c r="B38" s="43" t="s">
        <v>29</v>
      </c>
      <c r="C38" s="42"/>
      <c r="E38" s="42"/>
      <c r="F38" s="43" t="s">
        <v>30</v>
      </c>
      <c r="G38" s="42"/>
    </row>
    <row r="39" spans="2:8" s="19" customFormat="1" x14ac:dyDescent="0.3">
      <c r="B39" s="43" t="s">
        <v>31</v>
      </c>
      <c r="C39" s="42"/>
      <c r="E39" s="42"/>
      <c r="F39" s="43" t="s">
        <v>32</v>
      </c>
      <c r="G39" s="42"/>
    </row>
    <row r="40" spans="2:8" s="19" customFormat="1" x14ac:dyDescent="0.3"/>
    <row r="41" spans="2:8" s="19" customFormat="1" x14ac:dyDescent="0.3"/>
    <row r="42" spans="2:8" s="19" customFormat="1" x14ac:dyDescent="0.3"/>
    <row r="43" spans="2:8" s="19" customFormat="1" x14ac:dyDescent="0.3"/>
    <row r="44" spans="2:8" s="19" customFormat="1" x14ac:dyDescent="0.3"/>
    <row r="45" spans="2:8" s="19" customFormat="1" x14ac:dyDescent="0.3"/>
    <row r="46" spans="2:8" s="19" customFormat="1" x14ac:dyDescent="0.3"/>
    <row r="47" spans="2:8" s="19" customFormat="1" x14ac:dyDescent="0.3"/>
    <row r="48" spans="2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2204724409448819" right="0.43307086614173229" top="0.55118110236220474" bottom="0.55118110236220474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EAEPED_SPC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2022-02-04T20:42:19Z</cp:lastPrinted>
  <dcterms:created xsi:type="dcterms:W3CDTF">2020-01-08T22:30:53Z</dcterms:created>
  <dcterms:modified xsi:type="dcterms:W3CDTF">2022-02-04T20:44:27Z</dcterms:modified>
</cp:coreProperties>
</file>